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95" windowHeight="11760" activeTab="1"/>
  </bookViews>
  <sheets>
    <sheet name="Sheet4" sheetId="4" r:id="rId1"/>
    <sheet name="Sheet1" sheetId="1" r:id="rId2"/>
    <sheet name="Sheet2" sheetId="2" r:id="rId3"/>
    <sheet name="Sheet3" sheetId="3" r:id="rId4"/>
  </sheets>
  <definedNames>
    <definedName name="www.massalimonyformula" localSheetId="0">Sheet4!$A$1:$J$143</definedName>
  </definedNames>
  <calcPr calcId="125725"/>
</workbook>
</file>

<file path=xl/calcChain.xml><?xml version="1.0" encoding="utf-8"?>
<calcChain xmlns="http://schemas.openxmlformats.org/spreadsheetml/2006/main">
  <c r="D26" i="1"/>
  <c r="D24"/>
  <c r="H24" s="1"/>
  <c r="E26"/>
  <c r="G24" l="1"/>
  <c r="G26"/>
  <c r="E24"/>
  <c r="H26"/>
</calcChain>
</file>

<file path=xl/connections.xml><?xml version="1.0" encoding="utf-8"?>
<connections xmlns="http://schemas.openxmlformats.org/spreadsheetml/2006/main">
  <connection id="1" name="Connection" type="4" refreshedVersion="3" background="1" saveData="1">
    <webPr sourceData="1" parsePre="1" consecutive="1" xl2000="1" url="http://www.massalimonyformula.com"/>
  </connection>
</connections>
</file>

<file path=xl/sharedStrings.xml><?xml version="1.0" encoding="utf-8"?>
<sst xmlns="http://schemas.openxmlformats.org/spreadsheetml/2006/main" count="139" uniqueCount="130">
  <si>
    <t xml:space="preserve">  </t>
  </si>
  <si>
    <t>Website  •   Scaling the Summit: A Family Law Blog</t>
  </si>
  <si>
    <t>Massachusetts Alimony Calculator</t>
  </si>
  <si>
    <t>as proposed in the Alimony Reform Act of 2011</t>
  </si>
  <si>
    <t>Enter county of jurisdiction ............................</t>
  </si>
  <si>
    <t>Enter docket number ....................................</t>
  </si>
  <si>
    <t>Enter name of Plaintiff ..................................</t>
  </si>
  <si>
    <t>Enter name of Defendant ...............................</t>
  </si>
  <si>
    <t>Enter name of Preparer .................................</t>
  </si>
  <si>
    <t>Enter preparation date ..................................</t>
  </si>
  <si>
    <t>Enter length of marriage in years .....................</t>
  </si>
  <si>
    <t>Enter payor spouse's gross annual income ..........</t>
  </si>
  <si>
    <t>Enter payee spouse's gross annual income ..........</t>
  </si>
  <si>
    <t>Support Formula</t>
  </si>
  <si>
    <t>Suggested Order</t>
  </si>
  <si>
    <t>Resulting Gross Income</t>
  </si>
  <si>
    <t>Annually:</t>
  </si>
  <si>
    <t>Weekly:</t>
  </si>
  <si>
    <t xml:space="preserve"> Payor:</t>
  </si>
  <si>
    <t xml:space="preserve"> Payee:</t>
  </si>
  <si>
    <t>30% of the difference</t>
  </si>
  <si>
    <t>35% of the difference</t>
  </si>
  <si>
    <t xml:space="preserve">          Duration Formula</t>
  </si>
  <si>
    <t>Months</t>
  </si>
  <si>
    <t>Years</t>
  </si>
  <si>
    <t>General Term Alimony (maximum)</t>
  </si>
  <si>
    <t>Rehabilitative Alimony (maximum)</t>
  </si>
  <si>
    <t>To convert annual or monthly amounts to weekly ones, or vice versa, simply type the amount to be converted in the appropriate box below, press TAB, then type the result in the applicable field in the table. Amounts in Table and in Worksheet are rounded off to the nearest dollar.</t>
  </si>
  <si>
    <t>Annual &gt;&gt;&gt;</t>
  </si>
  <si>
    <t>&gt;&gt;&gt; Weekly</t>
  </si>
  <si>
    <t>Monthly &gt;&gt;&gt;</t>
  </si>
  <si>
    <t>Weekly &gt;&gt;&gt;</t>
  </si>
  <si>
    <t>&gt;&gt;&gt; Annual</t>
  </si>
  <si>
    <t>&gt;&gt;&gt; Monthly</t>
  </si>
  <si>
    <t>Types of Alimony Defined:</t>
  </si>
  <si>
    <t>General Term Alimony: periodic payment of support to a recipient who is economically dependent.</t>
  </si>
  <si>
    <t>Rehabilitative Alimony: periodic payment of support to a recipient spouse who is expected to become economically self-sufficient by a predicted time, such as, without limitation, reemployment, completion of job training; or receipt of a sum due from the payor spouse pursuant to a judgment.</t>
  </si>
  <si>
    <t>Reimbursement Alimony: periodic or one-time payment of support to a recipient spouse after a marriage of not more than five years and for the purpose of compensating the recipient for economic or noneconomic contributions to the financial resources of the payor spouse, such as enabling the payor spouse to complete and education or job training.</t>
  </si>
  <si>
    <t>Transitional Alimony: periordic or one-time payment of support to a recipient spouse after a marriage of not more than five years and for the purpose of transitioning the recipient to an adjusted lifestyle or location as a result of the divorce.</t>
  </si>
  <si>
    <t>General Term Alimony Ends Upon:</t>
  </si>
  <si>
    <t>Remarriage of the recipient;</t>
  </si>
  <si>
    <t>Death of the recipient;</t>
  </si>
  <si>
    <t>Death of the payor (though the court may order life insurance or reasonable security for payment of sums due to the recipient in the event of the payor's death during the alimony term);</t>
  </si>
  <si>
    <t>Except when the court finds that deviation is warranted, upon the expiration of the duration formula calculated above;</t>
  </si>
  <si>
    <t>Upon the cohabitation of the recipient spouse with another person for a continuous period of at least three months (may also result in suspension or reduction instead of termination;</t>
  </si>
  <si>
    <t>Upon the payor attaining the full retirement age when he or she is eligible for the old-age retirement benefit under the United States Old-Age, Disability, and Survivors Insurance Act, 42 U.S.C. 416.</t>
  </si>
  <si>
    <t>Modification of Current Orders:</t>
  </si>
  <si>
    <t>Only applies to modifiable (merged) orders;</t>
  </si>
  <si>
    <t>The new law will NOT be enough reason to modify the amount of current alimony orders;</t>
  </si>
  <si>
    <t>The new law will be enough reason to modify the duration of current alimony orders if the existing order already exceeds the duration limits as follows:</t>
  </si>
  <si>
    <t>Marriages under 5 years - Modification may be filed 1 year after the new law is enacted.</t>
  </si>
  <si>
    <t>5-10 year marriages - file 2 years after new law.</t>
  </si>
  <si>
    <t>10-15 year marriages - file 3 years after new law.</t>
  </si>
  <si>
    <t>15-20 year marriages - file 3.5 years after new law.</t>
  </si>
  <si>
    <t>payor is retirement age - file 1 year after new law.</t>
  </si>
  <si>
    <t>Deviation Factors:</t>
  </si>
  <si>
    <t>Advanced age; chronic illness; or unusual health circumstances of either party;</t>
  </si>
  <si>
    <t>Tax considerations applicable to the parties;</t>
  </si>
  <si>
    <t>Whether the payor spouse is providing health insurance and the cost of heath insurance for the recipient spouse;</t>
  </si>
  <si>
    <t>Whether the payor spouse has been ordered to secure life insurance for the benefit of the recipient spouse and the cost of such insurance;</t>
  </si>
  <si>
    <t>Sources and amounts of unearned income, including capital gains, interest and dividends, annuity and investment income from assets that were not allocated in the parties divorce;</t>
  </si>
  <si>
    <t>Significant premarital cohabitation that included economic partnership and/or marital separation of significant duration, each of which the court may consider in determining the length of the marriage;</t>
  </si>
  <si>
    <t>A party's inability to provide for his or her own support by reason of physical or mental abuse by the payor;</t>
  </si>
  <si>
    <t>A party's inability to provide for his or her own support by reason of a party's deficiency's of property, maintenance or employment opportunity; and</t>
  </si>
  <si>
    <t>Upon written findings, any other factor that the court deems relevant and material.</t>
  </si>
  <si>
    <t>Other Important Provisions:</t>
  </si>
  <si>
    <t>Factors to Determine Type, Amount and Duration of Alimony: the length of the marriage; age of the parties; health of the parties; both parties' income, employment and employability, including employability through reasonable diligence and additional training, if necessary; economic and non-economic contribution to the marriage; marital lifestyle; ability of each party to maintain the marital lifestyle; lost economic opportunity as a result of the marriage; and such other factors as the court may deem relevant and material.</t>
  </si>
  <si>
    <t>Gross Income Shall Not Include: Capital gain income and dividend and interest income which derives from assets equitably divided between the parties under Section 34; and Gross Income already used to calculate Child Support.</t>
  </si>
  <si>
    <t>Attributing Income: In determining the incomes of parties with respect to the issue of alimony, the Court may attribute income to a party who is unemployed or underemployed.</t>
  </si>
  <si>
    <t>Remarriage of Payor: income and assets of the payor's spouse shall not be considered in a redetermination of alimony in a modification action.</t>
  </si>
  <si>
    <t>Overtime or 2nd Job: shall not be considered if first job is full time, and additional income started after initial order.</t>
  </si>
  <si>
    <t>Click here to learn more about Divorce, Mediation and Alimony.</t>
  </si>
  <si>
    <t xml:space="preserve"> Search our Website and Blog for more information:</t>
  </si>
  <si>
    <t>Loading</t>
  </si>
  <si>
    <t>Use of the MassAlimonyFormula.com Website is subject to the Terms of Use contained in the Disclaimer. Use of this Site indicates acceptance of these terms. The Content of this Site may be considered advertising for legal services under the laws and rules of professional conduct of the jurisdictions in which we practice.</t>
  </si>
  <si>
    <t>© Copyright 2011, Kelsey &amp; Trask, P.C. - All Rights Reserved. For license to reproduce the Calculator contact Attorney Justin Kelsey at (508) 655-5980. Visit our Copyright page for more information.</t>
  </si>
  <si>
    <t xml:space="preserve">Interact </t>
  </si>
  <si>
    <t xml:space="preserve"> Share This Page:</t>
  </si>
  <si>
    <t>Connect:  Facebook  LinkedIn  Twitter</t>
  </si>
  <si>
    <t>E-mail Us</t>
  </si>
  <si>
    <t>Print Page</t>
  </si>
  <si>
    <t>Search Page</t>
  </si>
  <si>
    <t>Bookmark Page</t>
  </si>
  <si>
    <t>Blogger</t>
  </si>
  <si>
    <t>RSS</t>
  </si>
  <si>
    <t>Newsletter Sign-Up</t>
  </si>
  <si>
    <t>Email:</t>
  </si>
  <si>
    <t>by VerticalResponse</t>
  </si>
  <si>
    <t>160 State Street, Sixth, Boston, Massachusetts 02109   •   Tel: (617) 723-9900</t>
  </si>
  <si>
    <t xml:space="preserve">Enter the following information (do not use commas in fields requiring numeric values) </t>
  </si>
  <si>
    <t>and view results of the formula below:</t>
  </si>
  <si>
    <t>160 State Street, Sixth Floor, Boston, MA 02109</t>
  </si>
  <si>
    <t>Barnstable</t>
  </si>
  <si>
    <t>Bristol</t>
  </si>
  <si>
    <t>Brockton (Plymouth)</t>
  </si>
  <si>
    <t>Essex</t>
  </si>
  <si>
    <t>Middlesex</t>
  </si>
  <si>
    <t>Norfolk</t>
  </si>
  <si>
    <t>Plymouth</t>
  </si>
  <si>
    <t>Suffolk</t>
  </si>
  <si>
    <t>30% of the Difference</t>
  </si>
  <si>
    <t>35% of the Difference</t>
  </si>
  <si>
    <t>Payor:</t>
  </si>
  <si>
    <t xml:space="preserve">Payee: </t>
  </si>
  <si>
    <t>County of jurisdiction</t>
  </si>
  <si>
    <t xml:space="preserve">Docket number </t>
  </si>
  <si>
    <t xml:space="preserve">Plaintiff </t>
  </si>
  <si>
    <t>Defendant</t>
  </si>
  <si>
    <t xml:space="preserve">Preparer </t>
  </si>
  <si>
    <t xml:space="preserve">Preparation date </t>
  </si>
  <si>
    <t xml:space="preserve">Length of marriage in years </t>
  </si>
  <si>
    <t>Payor spouse's gross annual income</t>
  </si>
  <si>
    <t>Payee spouse's gross annual income</t>
  </si>
  <si>
    <t>Berkshire</t>
  </si>
  <si>
    <t>Dukes</t>
  </si>
  <si>
    <t>Franklin</t>
  </si>
  <si>
    <t>Hampden</t>
  </si>
  <si>
    <t>Hampshire</t>
  </si>
  <si>
    <t>Nantucket</t>
  </si>
  <si>
    <t xml:space="preserve">        (617) 723-9900 (O) (617) 723- 9903 (F)</t>
  </si>
  <si>
    <t xml:space="preserve">The “length” of your marriage is determined by the number of months from the date of your legal </t>
  </si>
  <si>
    <t xml:space="preserve">marriage to the date of service of the divorce/separate support complaint in your case; not the date of your 
• Marriage of 5 years of less- one half the number of months of marriage;
• Marriage of 10 years or less, but more than 5 years- 60% of the number of months of the marriage;
• Marriage of 15 years or less, but more than 10 years-70% of the number of months of the marriage;
• Marriage of 20 years or less, but more than 15 years-80% of the number of months of the marriage.
• Marriages of 20 years or more- the court may order alimony for an indefinite length of time.
</t>
  </si>
  <si>
    <t xml:space="preserve">divorce. </t>
  </si>
  <si>
    <t>Duration of Alimony</t>
  </si>
  <si>
    <r>
      <t>·</t>
    </r>
    <r>
      <rPr>
        <sz val="7"/>
        <color theme="1"/>
        <rFont val="Times New Roman"/>
        <family val="1"/>
      </rPr>
      <t xml:space="preserve">         </t>
    </r>
    <r>
      <rPr>
        <sz val="10"/>
        <color theme="1"/>
        <rFont val="Calibri"/>
        <family val="2"/>
        <scheme val="minor"/>
      </rPr>
      <t>Marriage of 5 years of less- one half the number of months of marriage;</t>
    </r>
  </si>
  <si>
    <r>
      <t>·</t>
    </r>
    <r>
      <rPr>
        <sz val="7"/>
        <color theme="1"/>
        <rFont val="Times New Roman"/>
        <family val="1"/>
      </rPr>
      <t xml:space="preserve">         </t>
    </r>
    <r>
      <rPr>
        <sz val="10"/>
        <color theme="1"/>
        <rFont val="Calibri"/>
        <family val="2"/>
        <scheme val="minor"/>
      </rPr>
      <t>Marriage of 10 years or less, but more than 5 years- 60% of the number of months of the marriage;</t>
    </r>
  </si>
  <si>
    <r>
      <t>·</t>
    </r>
    <r>
      <rPr>
        <sz val="7"/>
        <color theme="1"/>
        <rFont val="Times New Roman"/>
        <family val="1"/>
      </rPr>
      <t>      </t>
    </r>
    <r>
      <rPr>
        <sz val="10"/>
        <color theme="1"/>
        <rFont val="Times New Roman"/>
        <family val="1"/>
      </rPr>
      <t>  </t>
    </r>
    <r>
      <rPr>
        <sz val="10"/>
        <color theme="1"/>
        <rFont val="Calibri"/>
        <family val="2"/>
        <scheme val="minor"/>
      </rPr>
      <t>Marriage of 15 years or less, but more than 10 years-70% of the number of months of the marriage;</t>
    </r>
  </si>
  <si>
    <r>
      <t>·</t>
    </r>
    <r>
      <rPr>
        <sz val="7"/>
        <color theme="1"/>
        <rFont val="Times New Roman"/>
        <family val="1"/>
      </rPr>
      <t xml:space="preserve">         </t>
    </r>
    <r>
      <rPr>
        <sz val="10"/>
        <color theme="1"/>
        <rFont val="Calibri"/>
        <family val="2"/>
        <scheme val="minor"/>
      </rPr>
      <t>Marriage of 20 years or less, but more than 15 years-80% of the number of months of the marriage.</t>
    </r>
  </si>
  <si>
    <r>
      <t>·</t>
    </r>
    <r>
      <rPr>
        <sz val="7"/>
        <color theme="1"/>
        <rFont val="Times New Roman"/>
        <family val="1"/>
      </rPr>
      <t xml:space="preserve">         </t>
    </r>
    <r>
      <rPr>
        <sz val="10"/>
        <color theme="1"/>
        <rFont val="Calibri"/>
        <family val="2"/>
        <scheme val="minor"/>
      </rPr>
      <t>Marriages of 20 years or more- the court may order alimony for an indefinite length of time.</t>
    </r>
  </si>
  <si>
    <t>Worcester</t>
  </si>
</sst>
</file>

<file path=xl/styles.xml><?xml version="1.0" encoding="utf-8"?>
<styleSheet xmlns="http://schemas.openxmlformats.org/spreadsheetml/2006/main">
  <numFmts count="2">
    <numFmt numFmtId="164" formatCode="0.0"/>
    <numFmt numFmtId="165" formatCode="&quot;$&quot;#,##0.00"/>
  </numFmts>
  <fonts count="7">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9"/>
      <color theme="1"/>
      <name val="Calibri"/>
      <family val="2"/>
      <scheme val="minor"/>
    </font>
    <font>
      <sz val="10"/>
      <color theme="1"/>
      <name val="Calibri"/>
      <family val="2"/>
      <scheme val="minor"/>
    </font>
    <font>
      <sz val="10"/>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1" fillId="0" borderId="0" xfId="0" applyFont="1" applyAlignment="1"/>
    <xf numFmtId="0" fontId="0" fillId="0" borderId="0" xfId="0" applyBorder="1"/>
    <xf numFmtId="0" fontId="0" fillId="0" borderId="2" xfId="0" applyBorder="1"/>
    <xf numFmtId="0" fontId="0" fillId="0" borderId="0" xfId="0" applyAlignment="1">
      <alignment horizontal="left"/>
    </xf>
    <xf numFmtId="0" fontId="0" fillId="0" borderId="0" xfId="0" applyAlignment="1">
      <alignment horizontal="right"/>
    </xf>
    <xf numFmtId="165" fontId="0" fillId="0" borderId="1" xfId="0" applyNumberFormat="1" applyBorder="1"/>
    <xf numFmtId="0" fontId="0" fillId="0" borderId="0" xfId="0" applyAlignment="1">
      <alignment horizontal="left" indent="2"/>
    </xf>
    <xf numFmtId="0" fontId="2" fillId="0" borderId="0" xfId="0" applyFont="1" applyAlignment="1">
      <alignment horizontal="left" indent="5"/>
    </xf>
    <xf numFmtId="0" fontId="0" fillId="0" borderId="0" xfId="0" applyAlignment="1">
      <alignment wrapText="1"/>
    </xf>
    <xf numFmtId="0" fontId="4" fillId="0" borderId="0" xfId="0" applyFont="1"/>
    <xf numFmtId="0" fontId="2" fillId="0" borderId="0" xfId="0" applyFont="1" applyAlignment="1">
      <alignment horizontal="left" vertical="center" indent="5"/>
    </xf>
    <xf numFmtId="0" fontId="1" fillId="0" borderId="0" xfId="0" applyFont="1" applyAlignment="1">
      <alignment horizontal="left"/>
    </xf>
    <xf numFmtId="0" fontId="0" fillId="0" borderId="0" xfId="0" applyAlignment="1">
      <alignment horizontal="left"/>
    </xf>
    <xf numFmtId="0" fontId="0" fillId="0" borderId="3" xfId="0" applyBorder="1" applyAlignment="1"/>
    <xf numFmtId="0" fontId="0" fillId="0" borderId="4" xfId="0" applyBorder="1" applyAlignment="1"/>
    <xf numFmtId="0" fontId="1" fillId="0" borderId="3" xfId="0" applyFont="1" applyBorder="1" applyAlignment="1"/>
    <xf numFmtId="0" fontId="0" fillId="0" borderId="5" xfId="0" applyBorder="1" applyAlignment="1"/>
    <xf numFmtId="0" fontId="1" fillId="0" borderId="5" xfId="0" applyFont="1" applyBorder="1" applyAlignment="1"/>
    <xf numFmtId="0" fontId="1" fillId="0" borderId="4" xfId="0" applyFont="1" applyBorder="1" applyAlignment="1"/>
    <xf numFmtId="14" fontId="0" fillId="0" borderId="3" xfId="0" applyNumberFormat="1" applyBorder="1" applyAlignment="1"/>
    <xf numFmtId="14" fontId="0" fillId="0" borderId="4" xfId="0" applyNumberFormat="1" applyBorder="1" applyAlignment="1"/>
    <xf numFmtId="164" fontId="0" fillId="0" borderId="3" xfId="0" applyNumberFormat="1" applyBorder="1" applyAlignment="1"/>
    <xf numFmtId="164" fontId="0" fillId="0" borderId="4" xfId="0" applyNumberFormat="1" applyBorder="1" applyAlignment="1"/>
    <xf numFmtId="165" fontId="0" fillId="0" borderId="3" xfId="0" applyNumberFormat="1" applyBorder="1" applyAlignment="1"/>
    <xf numFmtId="165" fontId="0" fillId="0" borderId="4" xfId="0" applyNumberFormat="1" applyBorder="1" applyAlignment="1"/>
    <xf numFmtId="0" fontId="0" fillId="0" borderId="0" xfId="0" applyAlignment="1">
      <alignment wrapText="1"/>
    </xf>
    <xf numFmtId="0" fontId="1" fillId="0" borderId="0" xfId="0" applyFont="1" applyAlignment="1"/>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1343025</xdr:colOff>
      <xdr:row>0</xdr:row>
      <xdr:rowOff>9525</xdr:rowOff>
    </xdr:from>
    <xdr:to>
      <xdr:col>0</xdr:col>
      <xdr:colOff>3867151</xdr:colOff>
      <xdr:row>3</xdr:row>
      <xdr:rowOff>133349</xdr:rowOff>
    </xdr:to>
    <xdr:pic>
      <xdr:nvPicPr>
        <xdr:cNvPr id="3" name="Picture 2" descr="MavridesLogo-1.jpg"/>
        <xdr:cNvPicPr>
          <a:picLocks noChangeAspect="1"/>
        </xdr:cNvPicPr>
      </xdr:nvPicPr>
      <xdr:blipFill>
        <a:blip xmlns:r="http://schemas.openxmlformats.org/officeDocument/2006/relationships" r:embed="rId1" cstate="print"/>
        <a:stretch>
          <a:fillRect/>
        </a:stretch>
      </xdr:blipFill>
      <xdr:spPr>
        <a:xfrm>
          <a:off x="1343025" y="9525"/>
          <a:ext cx="2524126" cy="695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0</xdr:row>
      <xdr:rowOff>1</xdr:rowOff>
    </xdr:from>
    <xdr:to>
      <xdr:col>5</xdr:col>
      <xdr:colOff>447676</xdr:colOff>
      <xdr:row>3</xdr:row>
      <xdr:rowOff>123825</xdr:rowOff>
    </xdr:to>
    <xdr:pic>
      <xdr:nvPicPr>
        <xdr:cNvPr id="2" name="Picture 1" descr="MavridesLogo-1.jpg"/>
        <xdr:cNvPicPr>
          <a:picLocks noChangeAspect="1"/>
        </xdr:cNvPicPr>
      </xdr:nvPicPr>
      <xdr:blipFill>
        <a:blip xmlns:r="http://schemas.openxmlformats.org/officeDocument/2006/relationships" r:embed="rId1" cstate="print"/>
        <a:stretch>
          <a:fillRect/>
        </a:stretch>
      </xdr:blipFill>
      <xdr:spPr>
        <a:xfrm>
          <a:off x="1495425" y="1"/>
          <a:ext cx="2524126" cy="695324"/>
        </a:xfrm>
        <a:prstGeom prst="rect">
          <a:avLst/>
        </a:prstGeom>
      </xdr:spPr>
    </xdr:pic>
    <xdr:clientData/>
  </xdr:twoCellAnchor>
</xdr:wsDr>
</file>

<file path=xl/queryTables/queryTable1.xml><?xml version="1.0" encoding="utf-8"?>
<queryTable xmlns="http://schemas.openxmlformats.org/spreadsheetml/2006/main" name="www.massalimonyformula"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J143"/>
  <sheetViews>
    <sheetView showGridLines="0" view="pageLayout" topLeftCell="A10" workbookViewId="0">
      <selection activeCell="A31" sqref="A31:A32"/>
    </sheetView>
  </sheetViews>
  <sheetFormatPr defaultRowHeight="15"/>
  <cols>
    <col min="1" max="1" width="71.85546875" customWidth="1"/>
    <col min="2" max="2" width="18" bestFit="1" customWidth="1"/>
    <col min="3" max="3" width="22" bestFit="1" customWidth="1"/>
    <col min="4" max="4" width="7" customWidth="1"/>
    <col min="5" max="5" width="7.42578125" customWidth="1"/>
    <col min="6" max="6" width="7.7109375" customWidth="1"/>
    <col min="7" max="8" width="11.85546875" bestFit="1" customWidth="1"/>
    <col min="10" max="10" width="5.7109375" customWidth="1"/>
  </cols>
  <sheetData>
    <row r="2" spans="1:1">
      <c r="A2" t="s">
        <v>0</v>
      </c>
    </row>
    <row r="5" spans="1:1">
      <c r="A5" s="2" t="s">
        <v>88</v>
      </c>
    </row>
    <row r="8" spans="1:1">
      <c r="A8" t="s">
        <v>88</v>
      </c>
    </row>
    <row r="10" spans="1:1">
      <c r="A10" t="s">
        <v>1</v>
      </c>
    </row>
    <row r="12" spans="1:1">
      <c r="A12" t="s">
        <v>2</v>
      </c>
    </row>
    <row r="13" spans="1:1">
      <c r="A13" t="s">
        <v>3</v>
      </c>
    </row>
    <row r="15" spans="1:1">
      <c r="A15" t="s">
        <v>89</v>
      </c>
    </row>
    <row r="16" spans="1:1">
      <c r="A16" s="1" t="s">
        <v>90</v>
      </c>
    </row>
    <row r="17" spans="1:5">
      <c r="A17" t="s">
        <v>4</v>
      </c>
    </row>
    <row r="18" spans="1:5">
      <c r="A18" t="s">
        <v>5</v>
      </c>
    </row>
    <row r="19" spans="1:5">
      <c r="A19" t="s">
        <v>6</v>
      </c>
    </row>
    <row r="20" spans="1:5">
      <c r="A20" t="s">
        <v>7</v>
      </c>
    </row>
    <row r="21" spans="1:5">
      <c r="A21" t="s">
        <v>8</v>
      </c>
    </row>
    <row r="22" spans="1:5">
      <c r="A22" t="s">
        <v>9</v>
      </c>
    </row>
    <row r="23" spans="1:5">
      <c r="A23" t="s">
        <v>10</v>
      </c>
    </row>
    <row r="24" spans="1:5">
      <c r="A24" t="s">
        <v>11</v>
      </c>
    </row>
    <row r="25" spans="1:5">
      <c r="A25" t="s">
        <v>12</v>
      </c>
    </row>
    <row r="29" spans="1:5">
      <c r="A29" t="s">
        <v>13</v>
      </c>
      <c r="B29" t="s">
        <v>14</v>
      </c>
      <c r="C29" t="s">
        <v>15</v>
      </c>
    </row>
    <row r="30" spans="1:5">
      <c r="B30" t="s">
        <v>16</v>
      </c>
      <c r="C30" t="s">
        <v>17</v>
      </c>
      <c r="D30" t="s">
        <v>18</v>
      </c>
      <c r="E30" t="s">
        <v>19</v>
      </c>
    </row>
    <row r="31" spans="1:5">
      <c r="A31" t="s">
        <v>20</v>
      </c>
    </row>
    <row r="32" spans="1:5">
      <c r="A32" t="s">
        <v>21</v>
      </c>
    </row>
    <row r="34" spans="1:10">
      <c r="A34" t="s">
        <v>22</v>
      </c>
      <c r="F34" t="s">
        <v>23</v>
      </c>
      <c r="J34" t="s">
        <v>24</v>
      </c>
    </row>
    <row r="35" spans="1:10">
      <c r="A35" t="s">
        <v>25</v>
      </c>
    </row>
    <row r="36" spans="1:10">
      <c r="A36" t="s">
        <v>26</v>
      </c>
    </row>
    <row r="38" spans="1:10">
      <c r="A38" t="s">
        <v>27</v>
      </c>
    </row>
    <row r="40" spans="1:10">
      <c r="B40" t="s">
        <v>28</v>
      </c>
      <c r="C40" t="s">
        <v>29</v>
      </c>
      <c r="G40" t="s">
        <v>30</v>
      </c>
      <c r="H40" t="s">
        <v>29</v>
      </c>
    </row>
    <row r="43" spans="1:10">
      <c r="B43" t="s">
        <v>31</v>
      </c>
      <c r="C43" t="s">
        <v>32</v>
      </c>
      <c r="G43" t="s">
        <v>31</v>
      </c>
      <c r="H43" t="s">
        <v>33</v>
      </c>
    </row>
    <row r="47" spans="1:10">
      <c r="A47" t="s">
        <v>34</v>
      </c>
    </row>
    <row r="49" spans="1:1">
      <c r="A49" t="s">
        <v>35</v>
      </c>
    </row>
    <row r="52" spans="1:1">
      <c r="A52" t="s">
        <v>36</v>
      </c>
    </row>
    <row r="55" spans="1:1">
      <c r="A55" t="s">
        <v>37</v>
      </c>
    </row>
    <row r="58" spans="1:1">
      <c r="A58" t="s">
        <v>38</v>
      </c>
    </row>
    <row r="61" spans="1:1">
      <c r="A61" t="s">
        <v>39</v>
      </c>
    </row>
    <row r="63" spans="1:1">
      <c r="A63" t="s">
        <v>40</v>
      </c>
    </row>
    <row r="64" spans="1:1">
      <c r="A64" t="s">
        <v>41</v>
      </c>
    </row>
    <row r="65" spans="1:1">
      <c r="A65" t="s">
        <v>42</v>
      </c>
    </row>
    <row r="66" spans="1:1">
      <c r="A66" t="s">
        <v>43</v>
      </c>
    </row>
    <row r="67" spans="1:1">
      <c r="A67" t="s">
        <v>44</v>
      </c>
    </row>
    <row r="68" spans="1:1">
      <c r="A68" t="s">
        <v>45</v>
      </c>
    </row>
    <row r="71" spans="1:1">
      <c r="A71" t="s">
        <v>46</v>
      </c>
    </row>
    <row r="73" spans="1:1">
      <c r="A73" t="s">
        <v>47</v>
      </c>
    </row>
    <row r="74" spans="1:1">
      <c r="A74" t="s">
        <v>48</v>
      </c>
    </row>
    <row r="75" spans="1:1">
      <c r="A75" t="s">
        <v>49</v>
      </c>
    </row>
    <row r="76" spans="1:1">
      <c r="A76" t="s">
        <v>50</v>
      </c>
    </row>
    <row r="77" spans="1:1">
      <c r="A77" t="s">
        <v>51</v>
      </c>
    </row>
    <row r="78" spans="1:1">
      <c r="A78" t="s">
        <v>52</v>
      </c>
    </row>
    <row r="79" spans="1:1">
      <c r="A79" t="s">
        <v>53</v>
      </c>
    </row>
    <row r="80" spans="1:1">
      <c r="A80" t="s">
        <v>54</v>
      </c>
    </row>
    <row r="83" spans="1:1">
      <c r="A83" t="s">
        <v>55</v>
      </c>
    </row>
    <row r="85" spans="1:1">
      <c r="A85" t="s">
        <v>56</v>
      </c>
    </row>
    <row r="86" spans="1:1">
      <c r="A86" t="s">
        <v>57</v>
      </c>
    </row>
    <row r="87" spans="1:1">
      <c r="A87" t="s">
        <v>58</v>
      </c>
    </row>
    <row r="88" spans="1:1">
      <c r="A88" t="s">
        <v>59</v>
      </c>
    </row>
    <row r="89" spans="1:1">
      <c r="A89" t="s">
        <v>60</v>
      </c>
    </row>
    <row r="90" spans="1:1">
      <c r="A90" t="s">
        <v>61</v>
      </c>
    </row>
    <row r="91" spans="1:1">
      <c r="A91" t="s">
        <v>62</v>
      </c>
    </row>
    <row r="92" spans="1:1">
      <c r="A92" t="s">
        <v>63</v>
      </c>
    </row>
    <row r="93" spans="1:1">
      <c r="A93" t="s">
        <v>64</v>
      </c>
    </row>
    <row r="96" spans="1:1">
      <c r="A96" t="s">
        <v>65</v>
      </c>
    </row>
    <row r="98" spans="1:1">
      <c r="A98" t="s">
        <v>66</v>
      </c>
    </row>
    <row r="101" spans="1:1">
      <c r="A101" t="s">
        <v>67</v>
      </c>
    </row>
    <row r="104" spans="1:1">
      <c r="A104" t="s">
        <v>68</v>
      </c>
    </row>
    <row r="107" spans="1:1">
      <c r="A107" t="s">
        <v>69</v>
      </c>
    </row>
    <row r="110" spans="1:1">
      <c r="A110" t="s">
        <v>70</v>
      </c>
    </row>
    <row r="114" spans="1:1">
      <c r="A114" t="s">
        <v>71</v>
      </c>
    </row>
    <row r="116" spans="1:1">
      <c r="A116" t="s">
        <v>0</v>
      </c>
    </row>
    <row r="117" spans="1:1">
      <c r="A117" t="s">
        <v>72</v>
      </c>
    </row>
    <row r="118" spans="1:1">
      <c r="A118" t="s">
        <v>73</v>
      </c>
    </row>
    <row r="122" spans="1:1">
      <c r="A122" t="s">
        <v>74</v>
      </c>
    </row>
    <row r="124" spans="1:1">
      <c r="A124" t="s">
        <v>75</v>
      </c>
    </row>
    <row r="126" spans="1:1">
      <c r="A126" t="s">
        <v>76</v>
      </c>
    </row>
    <row r="127" spans="1:1">
      <c r="A127" t="s">
        <v>77</v>
      </c>
    </row>
    <row r="129" spans="1:1">
      <c r="A129" t="s">
        <v>78</v>
      </c>
    </row>
    <row r="130" spans="1:1">
      <c r="A130" t="s">
        <v>79</v>
      </c>
    </row>
    <row r="131" spans="1:1">
      <c r="A131" t="s">
        <v>80</v>
      </c>
    </row>
    <row r="132" spans="1:1">
      <c r="A132" t="s">
        <v>81</v>
      </c>
    </row>
    <row r="133" spans="1:1">
      <c r="A133" t="s">
        <v>82</v>
      </c>
    </row>
    <row r="134" spans="1:1">
      <c r="A134" t="s">
        <v>83</v>
      </c>
    </row>
    <row r="135" spans="1:1">
      <c r="A135" t="s">
        <v>84</v>
      </c>
    </row>
    <row r="137" spans="1:1">
      <c r="A137" t="s">
        <v>85</v>
      </c>
    </row>
    <row r="139" spans="1:1">
      <c r="A139" t="s">
        <v>86</v>
      </c>
    </row>
    <row r="143" spans="1:1">
      <c r="A143" t="s">
        <v>87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5:I37"/>
  <sheetViews>
    <sheetView showGridLines="0" tabSelected="1" view="pageLayout" workbookViewId="0">
      <selection activeCell="I23" sqref="I23"/>
    </sheetView>
  </sheetViews>
  <sheetFormatPr defaultRowHeight="15"/>
  <cols>
    <col min="1" max="2" width="9.140625" customWidth="1"/>
    <col min="3" max="3" width="1.5703125" customWidth="1"/>
    <col min="4" max="4" width="17" customWidth="1"/>
    <col min="5" max="5" width="12.85546875" customWidth="1"/>
    <col min="7" max="7" width="15.5703125" customWidth="1"/>
    <col min="8" max="8" width="14.42578125" customWidth="1"/>
  </cols>
  <sheetData>
    <row r="5" spans="1:9">
      <c r="C5" s="15" t="s">
        <v>91</v>
      </c>
      <c r="D5" s="16"/>
      <c r="E5" s="16"/>
      <c r="F5" s="16"/>
      <c r="G5" s="16"/>
      <c r="H5" s="16"/>
    </row>
    <row r="6" spans="1:9">
      <c r="D6" s="15" t="s">
        <v>119</v>
      </c>
      <c r="E6" s="16"/>
      <c r="F6" s="16"/>
      <c r="G6" s="16"/>
    </row>
    <row r="9" spans="1:9">
      <c r="I9" t="s">
        <v>92</v>
      </c>
    </row>
    <row r="10" spans="1:9">
      <c r="A10" s="19" t="s">
        <v>104</v>
      </c>
      <c r="B10" s="20"/>
      <c r="C10" s="20"/>
      <c r="D10" s="20"/>
      <c r="E10" s="18"/>
      <c r="F10" s="17"/>
      <c r="G10" s="18"/>
      <c r="I10" t="s">
        <v>113</v>
      </c>
    </row>
    <row r="11" spans="1:9">
      <c r="A11" s="19" t="s">
        <v>105</v>
      </c>
      <c r="B11" s="21"/>
      <c r="C11" s="21"/>
      <c r="D11" s="21"/>
      <c r="E11" s="22"/>
      <c r="F11" s="17"/>
      <c r="G11" s="18"/>
      <c r="I11" t="s">
        <v>93</v>
      </c>
    </row>
    <row r="12" spans="1:9">
      <c r="A12" s="19" t="s">
        <v>106</v>
      </c>
      <c r="B12" s="21"/>
      <c r="C12" s="21"/>
      <c r="D12" s="21"/>
      <c r="E12" s="22"/>
      <c r="F12" s="17"/>
      <c r="G12" s="18"/>
      <c r="I12" t="s">
        <v>94</v>
      </c>
    </row>
    <row r="13" spans="1:9">
      <c r="A13" s="19" t="s">
        <v>107</v>
      </c>
      <c r="B13" s="21"/>
      <c r="C13" s="21"/>
      <c r="D13" s="21"/>
      <c r="E13" s="22"/>
      <c r="F13" s="17"/>
      <c r="G13" s="18"/>
      <c r="I13" t="s">
        <v>114</v>
      </c>
    </row>
    <row r="14" spans="1:9">
      <c r="A14" s="19" t="s">
        <v>108</v>
      </c>
      <c r="B14" s="21"/>
      <c r="C14" s="21"/>
      <c r="D14" s="21"/>
      <c r="E14" s="22"/>
      <c r="F14" s="17"/>
      <c r="G14" s="18"/>
      <c r="I14" t="s">
        <v>95</v>
      </c>
    </row>
    <row r="15" spans="1:9">
      <c r="A15" s="19" t="s">
        <v>109</v>
      </c>
      <c r="B15" s="21"/>
      <c r="C15" s="21"/>
      <c r="D15" s="21"/>
      <c r="E15" s="22"/>
      <c r="F15" s="23"/>
      <c r="G15" s="24"/>
      <c r="I15" t="s">
        <v>115</v>
      </c>
    </row>
    <row r="16" spans="1:9">
      <c r="A16" s="19" t="s">
        <v>110</v>
      </c>
      <c r="B16" s="20"/>
      <c r="C16" s="20"/>
      <c r="D16" s="20"/>
      <c r="E16" s="18"/>
      <c r="F16" s="25"/>
      <c r="G16" s="26"/>
      <c r="I16" t="s">
        <v>116</v>
      </c>
    </row>
    <row r="17" spans="1:9">
      <c r="A17" s="19" t="s">
        <v>111</v>
      </c>
      <c r="B17" s="21"/>
      <c r="C17" s="21"/>
      <c r="D17" s="21"/>
      <c r="E17" s="22"/>
      <c r="F17" s="27">
        <v>0</v>
      </c>
      <c r="G17" s="28"/>
      <c r="I17" t="s">
        <v>117</v>
      </c>
    </row>
    <row r="18" spans="1:9">
      <c r="A18" s="19" t="s">
        <v>112</v>
      </c>
      <c r="B18" s="20"/>
      <c r="C18" s="20"/>
      <c r="D18" s="20"/>
      <c r="E18" s="18"/>
      <c r="F18" s="27">
        <v>0</v>
      </c>
      <c r="G18" s="28"/>
      <c r="I18" t="s">
        <v>96</v>
      </c>
    </row>
    <row r="19" spans="1:9">
      <c r="A19" s="6"/>
      <c r="B19" s="5"/>
      <c r="C19" s="5"/>
      <c r="D19" s="5"/>
      <c r="E19" s="5"/>
      <c r="F19" s="5"/>
      <c r="G19" s="5"/>
      <c r="I19" t="s">
        <v>118</v>
      </c>
    </row>
    <row r="20" spans="1:9">
      <c r="I20" t="s">
        <v>97</v>
      </c>
    </row>
    <row r="21" spans="1:9">
      <c r="I21" t="s">
        <v>98</v>
      </c>
    </row>
    <row r="22" spans="1:9" s="3" customFormat="1">
      <c r="A22" s="3" t="s">
        <v>13</v>
      </c>
      <c r="C22" s="4"/>
      <c r="D22" s="30" t="s">
        <v>14</v>
      </c>
      <c r="E22" s="31"/>
      <c r="G22" s="30" t="s">
        <v>15</v>
      </c>
      <c r="H22" s="30"/>
      <c r="I22" t="s">
        <v>99</v>
      </c>
    </row>
    <row r="23" spans="1:9">
      <c r="D23" s="7" t="s">
        <v>16</v>
      </c>
      <c r="E23" s="8" t="s">
        <v>17</v>
      </c>
      <c r="G23" t="s">
        <v>102</v>
      </c>
      <c r="H23" s="8" t="s">
        <v>103</v>
      </c>
      <c r="I23" t="s">
        <v>129</v>
      </c>
    </row>
    <row r="24" spans="1:9">
      <c r="A24" s="3" t="s">
        <v>100</v>
      </c>
      <c r="D24" s="9">
        <f>(F17-F18)*0.3</f>
        <v>0</v>
      </c>
      <c r="E24" s="9">
        <f>D24/52</f>
        <v>0</v>
      </c>
      <c r="F24" s="5"/>
      <c r="G24" s="9">
        <f>F17-D24</f>
        <v>0</v>
      </c>
      <c r="H24" s="9">
        <f>D24+F18</f>
        <v>0</v>
      </c>
    </row>
    <row r="25" spans="1:9">
      <c r="D25" s="5"/>
      <c r="E25" s="5"/>
      <c r="F25" s="5"/>
      <c r="G25" s="5"/>
      <c r="H25" s="5"/>
    </row>
    <row r="26" spans="1:9">
      <c r="A26" s="3" t="s">
        <v>101</v>
      </c>
      <c r="D26" s="9">
        <f>(F17-F18)*0.35</f>
        <v>0</v>
      </c>
      <c r="E26" s="9">
        <f>D26/52</f>
        <v>0</v>
      </c>
      <c r="F26" s="5"/>
      <c r="G26" s="9">
        <f>F17-D26</f>
        <v>0</v>
      </c>
      <c r="H26" s="9">
        <f>F18+D26</f>
        <v>0</v>
      </c>
    </row>
    <row r="27" spans="1:9">
      <c r="A27" s="3"/>
      <c r="D27" s="5"/>
    </row>
    <row r="28" spans="1:9">
      <c r="A28" s="3"/>
      <c r="D28" s="5"/>
      <c r="E28" s="3" t="s">
        <v>123</v>
      </c>
      <c r="F28" s="3"/>
    </row>
    <row r="30" spans="1:9">
      <c r="A30" s="10" t="s">
        <v>120</v>
      </c>
    </row>
    <row r="31" spans="1:9" ht="15" customHeight="1">
      <c r="A31" s="29" t="s">
        <v>121</v>
      </c>
      <c r="B31" s="29"/>
      <c r="C31" s="29"/>
      <c r="D31" s="29"/>
      <c r="E31" s="29"/>
      <c r="F31" s="29"/>
      <c r="G31" s="29"/>
      <c r="H31" s="29"/>
    </row>
    <row r="32" spans="1:9" ht="15" customHeight="1">
      <c r="A32" s="12" t="s">
        <v>122</v>
      </c>
      <c r="B32" s="12"/>
      <c r="C32" s="12"/>
      <c r="D32" s="12"/>
      <c r="E32" s="12"/>
      <c r="F32" s="12"/>
      <c r="G32" s="12"/>
      <c r="H32" s="12"/>
    </row>
    <row r="33" spans="1:9">
      <c r="A33" s="14" t="s">
        <v>124</v>
      </c>
      <c r="B33" s="13"/>
      <c r="C33" s="13"/>
      <c r="D33" s="13"/>
      <c r="E33" s="13"/>
      <c r="F33" s="13"/>
      <c r="G33" s="13"/>
      <c r="H33" s="13"/>
      <c r="I33" s="13"/>
    </row>
    <row r="34" spans="1:9">
      <c r="A34" s="11" t="s">
        <v>125</v>
      </c>
      <c r="B34" s="13"/>
      <c r="C34" s="13"/>
      <c r="D34" s="13"/>
      <c r="E34" s="13"/>
      <c r="F34" s="13"/>
      <c r="G34" s="13"/>
      <c r="H34" s="13"/>
      <c r="I34" s="13"/>
    </row>
    <row r="35" spans="1:9">
      <c r="A35" s="11" t="s">
        <v>126</v>
      </c>
      <c r="B35" s="13"/>
      <c r="C35" s="13"/>
      <c r="D35" s="13"/>
      <c r="E35" s="13"/>
      <c r="F35" s="13"/>
      <c r="G35" s="13"/>
      <c r="H35" s="13"/>
      <c r="I35" s="13"/>
    </row>
    <row r="36" spans="1:9">
      <c r="A36" s="11" t="s">
        <v>127</v>
      </c>
      <c r="B36" s="13"/>
      <c r="C36" s="13"/>
      <c r="D36" s="13"/>
      <c r="E36" s="13"/>
      <c r="F36" s="13"/>
      <c r="G36" s="13"/>
      <c r="H36" s="13"/>
      <c r="I36" s="13"/>
    </row>
    <row r="37" spans="1:9">
      <c r="A37" s="11" t="s">
        <v>128</v>
      </c>
      <c r="B37" s="13"/>
      <c r="C37" s="13"/>
      <c r="D37" s="13"/>
      <c r="E37" s="13"/>
      <c r="F37" s="13"/>
      <c r="G37" s="13"/>
      <c r="H37" s="13"/>
      <c r="I37" s="13"/>
    </row>
  </sheetData>
  <mergeCells count="23">
    <mergeCell ref="A13:E13"/>
    <mergeCell ref="A14:E14"/>
    <mergeCell ref="A15:E15"/>
    <mergeCell ref="A16:E16"/>
    <mergeCell ref="A31:H31"/>
    <mergeCell ref="A17:E17"/>
    <mergeCell ref="A18:E18"/>
    <mergeCell ref="G22:H22"/>
    <mergeCell ref="D22:E22"/>
    <mergeCell ref="F18:G18"/>
    <mergeCell ref="F13:G13"/>
    <mergeCell ref="F14:G14"/>
    <mergeCell ref="F15:G15"/>
    <mergeCell ref="F16:G16"/>
    <mergeCell ref="F17:G17"/>
    <mergeCell ref="C5:H5"/>
    <mergeCell ref="D6:G6"/>
    <mergeCell ref="F10:G10"/>
    <mergeCell ref="F11:G11"/>
    <mergeCell ref="F12:G12"/>
    <mergeCell ref="A10:E10"/>
    <mergeCell ref="A11:E11"/>
    <mergeCell ref="A12:E12"/>
  </mergeCells>
  <dataValidations disablePrompts="1" count="3">
    <dataValidation type="list" allowBlank="1" showInputMessage="1" showErrorMessage="1" sqref="J11:J18">
      <formula1>$F$10</formula1>
    </dataValidation>
    <dataValidation type="list" allowBlank="1" showInputMessage="1" showErrorMessage="1" sqref="F10:G10">
      <formula1>$I$9:$I$23</formula1>
    </dataValidation>
    <dataValidation type="list" allowBlank="1" showInputMessage="1" showErrorMessage="1" sqref="F14:G14">
      <formula1>$J$22:$J$24</formula1>
    </dataValidation>
  </dataValidations>
  <pageMargins left="0.7" right="0.7" top="0.75" bottom="0.75" header="0.3" footer="0.3"/>
  <pageSetup orientation="portrait" r:id="rId1"/>
  <headerFooter>
    <oddHeader xml:space="preserve">&amp;R&amp;9Alimony Calculator
</oddHeader>
    <oddFooter xml:space="preserve">&amp;C&amp;K000000In Accordance with the Alimony Reform Act of 2011
&amp;KC00000www.MavridesLaw.com
</oddFooter>
  </headerFooter>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Sheet4</vt:lpstr>
      <vt:lpstr>Sheet1</vt:lpstr>
      <vt:lpstr>Sheet2</vt:lpstr>
      <vt:lpstr>Sheet3</vt:lpstr>
      <vt:lpstr>Sheet4!www.massalimonyformula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dc:creator>
  <cp:lastModifiedBy>Your Name Here</cp:lastModifiedBy>
  <cp:lastPrinted>2011-10-18T15:04:42Z</cp:lastPrinted>
  <dcterms:created xsi:type="dcterms:W3CDTF">2011-07-11T19:43:40Z</dcterms:created>
  <dcterms:modified xsi:type="dcterms:W3CDTF">2011-10-18T15:08:24Z</dcterms:modified>
</cp:coreProperties>
</file>